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9975" activeTab="0"/>
  </bookViews>
  <sheets>
    <sheet name="Mestrado" sheetId="1" r:id="rId1"/>
  </sheets>
  <definedNames/>
  <calcPr fullCalcOnLoad="1"/>
</workbook>
</file>

<file path=xl/comments1.xml><?xml version="1.0" encoding="utf-8"?>
<comments xmlns="http://schemas.openxmlformats.org/spreadsheetml/2006/main">
  <authors>
    <author>Lori Viali</author>
  </authors>
  <commentList>
    <comment ref="D22" authorId="0">
      <text>
        <r>
          <rPr>
            <sz val="8"/>
            <rFont val="Tahoma"/>
            <family val="2"/>
          </rPr>
          <t xml:space="preserve">DDD
</t>
        </r>
      </text>
    </comment>
    <comment ref="E22" authorId="0">
      <text>
        <r>
          <rPr>
            <b/>
            <sz val="8"/>
            <rFont val="Tahoma"/>
            <family val="2"/>
          </rPr>
          <t>Telefone</t>
        </r>
      </text>
    </comment>
    <comment ref="D16" authorId="0">
      <text>
        <r>
          <rPr>
            <sz val="8"/>
            <rFont val="Tahoma"/>
            <family val="2"/>
          </rPr>
          <t xml:space="preserve">Coloque a barra antes dos dois últimos dígitos.
</t>
        </r>
      </text>
    </comment>
    <comment ref="E14" authorId="0">
      <text>
        <r>
          <rPr>
            <b/>
            <sz val="8"/>
            <rFont val="Tahoma"/>
            <family val="2"/>
          </rPr>
          <t>Formato:
xx/xx/xxxx</t>
        </r>
      </text>
    </comment>
    <comment ref="D31" authorId="0">
      <text>
        <r>
          <rPr>
            <b/>
            <sz val="8"/>
            <rFont val="Tahoma"/>
            <family val="2"/>
          </rPr>
          <t>Formato:
xx/xx/xx</t>
        </r>
      </text>
    </comment>
    <comment ref="D32" authorId="0">
      <text>
        <r>
          <rPr>
            <b/>
            <sz val="8"/>
            <rFont val="Tahoma"/>
            <family val="2"/>
          </rPr>
          <t>Formato:
xx/xx/xx</t>
        </r>
      </text>
    </comment>
  </commentList>
</comments>
</file>

<file path=xl/sharedStrings.xml><?xml version="1.0" encoding="utf-8"?>
<sst xmlns="http://schemas.openxmlformats.org/spreadsheetml/2006/main" count="152" uniqueCount="139">
  <si>
    <t>1. IDENTIFICAÇÃO</t>
  </si>
  <si>
    <t>1.1</t>
  </si>
  <si>
    <t xml:space="preserve"> Nome do candidato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</si>
  <si>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</si>
  <si>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</si>
  <si>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</si>
  <si>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</si>
  <si>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</si>
  <si>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</si>
  <si>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</si>
  <si>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</si>
  <si>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</si>
  <si>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</si>
  <si>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</si>
  <si>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</si>
  <si>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 xml:space="preserve"> E mail</t>
  </si>
  <si>
    <t>1.14</t>
  </si>
  <si>
    <t>1.15</t>
  </si>
  <si>
    <t>1.16</t>
  </si>
  <si>
    <t>2.1</t>
  </si>
  <si>
    <t xml:space="preserve">2.2 </t>
  </si>
  <si>
    <t>2.3</t>
  </si>
  <si>
    <t>2.4</t>
  </si>
  <si>
    <t>2.5</t>
  </si>
  <si>
    <t>3. QUADRO DE ATRIBUIÇÃO DE PONTOS</t>
  </si>
  <si>
    <t>Pontuação</t>
  </si>
  <si>
    <t>3.1.1</t>
  </si>
  <si>
    <t>3.1.2</t>
  </si>
  <si>
    <t>Mestrado</t>
  </si>
  <si>
    <t>3.1.3</t>
  </si>
  <si>
    <t>3.1.5</t>
  </si>
  <si>
    <t>3.1.6</t>
  </si>
  <si>
    <t>3.1.7</t>
  </si>
  <si>
    <t>Disciplina isolada em pós-graduação stricto sensu (aluno especial)</t>
  </si>
  <si>
    <t>3.1.8</t>
  </si>
  <si>
    <t>Cursos ou minicursos na área (menos de 20h)</t>
  </si>
  <si>
    <t>Total do Grupo 1</t>
  </si>
  <si>
    <t>3.2.1</t>
  </si>
  <si>
    <t>3.2.2</t>
  </si>
  <si>
    <t>Monitorias de disciplinas</t>
  </si>
  <si>
    <t>3.2.3</t>
  </si>
  <si>
    <t>Outras bolsas (extensão etc.)</t>
  </si>
  <si>
    <t>3.2.4</t>
  </si>
  <si>
    <t>Estágios não-curriculares</t>
  </si>
  <si>
    <t>Total do Grupo 2</t>
  </si>
  <si>
    <t>3.3.1</t>
  </si>
  <si>
    <t>Apresentação de trabalhos em eventos da área</t>
  </si>
  <si>
    <t>3.3.2</t>
  </si>
  <si>
    <t>Palestras ministradas (Semanas Acadêmicas etc.)</t>
  </si>
  <si>
    <t>3.3.3</t>
  </si>
  <si>
    <t xml:space="preserve">Cursos de curta duração ministrados (a partir de 4 horas) </t>
  </si>
  <si>
    <t>3.3.4</t>
  </si>
  <si>
    <t>Participação em eventos da área (ouvinte)</t>
  </si>
  <si>
    <t>Total do Grupo 3</t>
  </si>
  <si>
    <t>3.4.1</t>
  </si>
  <si>
    <t>3.4.2</t>
  </si>
  <si>
    <t>Artigos publicados em periódicos (outros)</t>
  </si>
  <si>
    <t>3.4.3</t>
  </si>
  <si>
    <t>Livros publicados na área</t>
  </si>
  <si>
    <t>3.4.4</t>
  </si>
  <si>
    <t>Capítulos de livros publicados na área</t>
  </si>
  <si>
    <t>3.4.5</t>
  </si>
  <si>
    <t>Trabalhos completos em anais de eventos na área</t>
  </si>
  <si>
    <t>3.4.6</t>
  </si>
  <si>
    <t>Resumos em anais de eventos na área</t>
  </si>
  <si>
    <t>3.4.7</t>
  </si>
  <si>
    <t>Total do Grupo 4</t>
  </si>
  <si>
    <t>3.5.1</t>
  </si>
  <si>
    <t>Exercício do magistério na Educação Básica (em anos)</t>
  </si>
  <si>
    <t>3.5.2</t>
  </si>
  <si>
    <t>Docência no Ensino Superior (em semestres)</t>
  </si>
  <si>
    <t>3.5.3</t>
  </si>
  <si>
    <t>Docência na Pós-Graduação (em disciplinas)</t>
  </si>
  <si>
    <t>3.5.4</t>
  </si>
  <si>
    <t>Professor supervisor do PIBID (em semestres)</t>
  </si>
  <si>
    <t>Total do Grupo 5</t>
  </si>
  <si>
    <t>Pontuação Total considerando os limites</t>
  </si>
  <si>
    <t>Assinatura do Candidato</t>
  </si>
  <si>
    <t xml:space="preserve"> Sexo:</t>
  </si>
  <si>
    <t xml:space="preserve"> Data de nascimento: </t>
  </si>
  <si>
    <t xml:space="preserve"> Naturalidade (local): </t>
  </si>
  <si>
    <t xml:space="preserve"> Nacionalidade:</t>
  </si>
  <si>
    <t xml:space="preserve"> Estado civil:</t>
  </si>
  <si>
    <t xml:space="preserve"> CPF:</t>
  </si>
  <si>
    <t xml:space="preserve"> Título de eleitor: </t>
  </si>
  <si>
    <t xml:space="preserve"> Filiação:</t>
  </si>
  <si>
    <t xml:space="preserve">Pai: </t>
  </si>
  <si>
    <t>Mãe:</t>
  </si>
  <si>
    <t xml:space="preserve"> Carteira de identidade: </t>
  </si>
  <si>
    <t>CEP</t>
  </si>
  <si>
    <t xml:space="preserve"> Endereço particular:</t>
  </si>
  <si>
    <t xml:space="preserve"> Endereço profissional :</t>
  </si>
  <si>
    <t xml:space="preserve"> Telefone residencial:</t>
  </si>
  <si>
    <t xml:space="preserve"> Telefone profissional:</t>
  </si>
  <si>
    <t xml:space="preserve"> Telefone celular:</t>
  </si>
  <si>
    <t xml:space="preserve">GRUPO 1 </t>
  </si>
  <si>
    <t>Quant.</t>
  </si>
  <si>
    <t>Pontos</t>
  </si>
  <si>
    <t>Bolsas de IC ou inici. à docência (PIBID) e participação em proj. de pesquisa</t>
  </si>
  <si>
    <t xml:space="preserve">GRUPO 3 </t>
  </si>
  <si>
    <t xml:space="preserve">GRUPO 2 </t>
  </si>
  <si>
    <t>BOLSAS, ESTÁGIOS E MONITORIAS (Limitado a 20 Pontos) – Devem ser títulos de até 10 anos.</t>
  </si>
  <si>
    <t xml:space="preserve">GRUPO 4 </t>
  </si>
  <si>
    <t>GRUPO 5</t>
  </si>
  <si>
    <t>EXERCICIO DO MAGISTÉRIO (Limitado a 20 Pontos) – Podem ser títulos com mais de 10 anos.</t>
  </si>
  <si>
    <t xml:space="preserve"> Titulação:</t>
  </si>
  <si>
    <t xml:space="preserve"> Curso:</t>
  </si>
  <si>
    <t xml:space="preserve"> Instituição:</t>
  </si>
  <si>
    <t xml:space="preserve"> Localidade:</t>
  </si>
  <si>
    <t xml:space="preserve"> Data de início:</t>
  </si>
  <si>
    <t>Data conclusão:</t>
  </si>
  <si>
    <t>Emissor:</t>
  </si>
  <si>
    <t>Data:</t>
  </si>
  <si>
    <t>Número:</t>
  </si>
  <si>
    <t>PARTICIPAÇÃO EM EVENTOS CIENTÍFICOS (CONGRESSOS, SIMPÓSIOS, ...). (Limitado a 10 Pontos) – Devem ser títulos de até 10 anos.</t>
  </si>
  <si>
    <r>
      <rPr>
        <b/>
        <sz val="11"/>
        <color indexed="8"/>
        <rFont val="Calibri"/>
        <family val="2"/>
      </rPr>
      <t xml:space="preserve">1. </t>
    </r>
    <r>
      <rPr>
        <sz val="11"/>
        <color theme="1"/>
        <rFont val="Calibri"/>
        <family val="2"/>
      </rPr>
      <t>Preencher apenas a coluna correspondente à quantidade de títulos (o restante é automático).</t>
    </r>
  </si>
  <si>
    <r>
      <rPr>
        <b/>
        <sz val="11"/>
        <color indexed="8"/>
        <rFont val="Calibri"/>
        <family val="2"/>
      </rPr>
      <t>2.</t>
    </r>
    <r>
      <rPr>
        <sz val="11"/>
        <color theme="1"/>
        <rFont val="Calibri"/>
        <family val="2"/>
      </rPr>
      <t xml:space="preserve"> Numerar e ordenar os comprovantes dos títulos anexados, conforme a numeração dos itens de avaliação. </t>
    </r>
  </si>
  <si>
    <r>
      <rPr>
        <b/>
        <sz val="11"/>
        <color indexed="8"/>
        <rFont val="Calibri"/>
        <family val="2"/>
      </rPr>
      <t>3.</t>
    </r>
    <r>
      <rPr>
        <sz val="11"/>
        <color theme="1"/>
        <rFont val="Calibri"/>
        <family val="2"/>
      </rPr>
      <t xml:space="preserve"> Em cada grupo é explicitado o período de validade dos títulos. </t>
    </r>
  </si>
  <si>
    <r>
      <rPr>
        <b/>
        <sz val="11"/>
        <color indexed="8"/>
        <rFont val="Calibri"/>
        <family val="2"/>
      </rPr>
      <t xml:space="preserve">4. </t>
    </r>
    <r>
      <rPr>
        <sz val="11"/>
        <color theme="1"/>
        <rFont val="Calibri"/>
        <family val="2"/>
      </rPr>
      <t xml:space="preserve">A Banca Examinadora, após a análise dos documentos, homologará totalmente ou parcialmente a pontuação indicada pelo candidato. </t>
    </r>
  </si>
  <si>
    <t xml:space="preserve">Local e Data: </t>
  </si>
  <si>
    <t>2. FORMAÇÃO EM NÍVEL DE GRADUAÇÃO</t>
  </si>
  <si>
    <r>
      <t xml:space="preserve">Especialização “lato sensu” concluída </t>
    </r>
    <r>
      <rPr>
        <b/>
        <sz val="10"/>
        <color indexed="8"/>
        <rFont val="Calibri"/>
        <family val="2"/>
      </rPr>
      <t>na área</t>
    </r>
    <r>
      <rPr>
        <sz val="10"/>
        <color indexed="8"/>
        <rFont val="Calibri"/>
        <family val="2"/>
      </rPr>
      <t xml:space="preserve"> (360h ou mais)</t>
    </r>
  </si>
  <si>
    <r>
      <t xml:space="preserve">Especialização “lato sensu” concluída </t>
    </r>
    <r>
      <rPr>
        <b/>
        <sz val="10"/>
        <color indexed="8"/>
        <rFont val="Calibri"/>
        <family val="2"/>
      </rPr>
      <t>relacionada à área</t>
    </r>
    <r>
      <rPr>
        <sz val="10"/>
        <color indexed="8"/>
        <rFont val="Calibri"/>
        <family val="2"/>
      </rPr>
      <t xml:space="preserve"> (360h ou mais)</t>
    </r>
  </si>
  <si>
    <r>
      <t xml:space="preserve">Aperfeiçoamento </t>
    </r>
    <r>
      <rPr>
        <b/>
        <sz val="10"/>
        <color indexed="8"/>
        <rFont val="Calibri"/>
        <family val="2"/>
      </rPr>
      <t>na área</t>
    </r>
    <r>
      <rPr>
        <sz val="10"/>
        <color indexed="8"/>
        <rFont val="Calibri"/>
        <family val="2"/>
      </rPr>
      <t xml:space="preserve"> (180h ou mais) </t>
    </r>
  </si>
  <si>
    <r>
      <t xml:space="preserve">Cursos </t>
    </r>
    <r>
      <rPr>
        <b/>
        <sz val="10"/>
        <color indexed="8"/>
        <rFont val="Calibri"/>
        <family val="2"/>
      </rPr>
      <t xml:space="preserve">na área </t>
    </r>
    <r>
      <rPr>
        <sz val="10"/>
        <color indexed="8"/>
        <rFont val="Calibri"/>
        <family val="2"/>
      </rPr>
      <t>(100h ou mais)</t>
    </r>
  </si>
  <si>
    <r>
      <t xml:space="preserve">Cursos </t>
    </r>
    <r>
      <rPr>
        <b/>
        <sz val="10"/>
        <color indexed="8"/>
        <rFont val="Calibri"/>
        <family val="2"/>
      </rPr>
      <t>na área</t>
    </r>
    <r>
      <rPr>
        <sz val="10"/>
        <color indexed="8"/>
        <rFont val="Calibri"/>
        <family val="2"/>
      </rPr>
      <t xml:space="preserve"> (20h a 100)</t>
    </r>
  </si>
  <si>
    <t>3.5.5</t>
  </si>
  <si>
    <t>Outros cargos de gestão educacional (em anos)</t>
  </si>
  <si>
    <t xml:space="preserve">Porto Alegre, </t>
  </si>
  <si>
    <t>FORMAÇÃO (Limitado a 25 Pontos) – Podem ser títulos com mais de 10 anos.</t>
  </si>
  <si>
    <t>3.1.4</t>
  </si>
  <si>
    <t>3.3.5</t>
  </si>
  <si>
    <t>Coordenação ou organização de eventos científicos</t>
  </si>
  <si>
    <t>PRODUÇÃO INTELECTUAL (Limitado a 25 Pontos) – Devem ser títulos de até 10 anos.</t>
  </si>
  <si>
    <t>3.4.8</t>
  </si>
  <si>
    <t>Outros (CD, software, oficinas, Salão de IC...)</t>
  </si>
  <si>
    <t>Artigos publicados em periódicos da área de Ensino da Capes (Qualis A1, A2 e B1)</t>
  </si>
  <si>
    <t>Artigos publicados em periódicos da área de Ensino da Capes (Qualis  B2-B5)</t>
  </si>
  <si>
    <t>Quadro de Atribuição de Pontos para o Currículo - MESTRADO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</si>
</sst>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0000\-00"/>
    <numFmt numFmtId="173" formatCode="00000\-000"/>
    <numFmt numFmtId="174" formatCode="\ @"/>
    <numFmt numFmtId="175" formatCode="0.0"/>
    <numFmt numFmtId="176" formatCode="[$-416]d\ \ mmmm\,\ yyyy;@"/>
    <numFmt numFmtId="177" formatCode="dd/mm/yy;@"/>
    <numFmt numFmtId="178" formatCode="0;\1"/>
    <numFmt numFmtId="179" formatCode="0000\-0000"/>
    <numFmt numFmtId="180" formatCode="000000000/00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/>
      <top style="hair"/>
      <bottom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5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175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1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38" fillId="34" borderId="13" xfId="0" applyNumberFormat="1" applyFont="1" applyFill="1" applyBorder="1" applyAlignment="1" applyProtection="1">
      <alignment horizontal="center" vertical="center"/>
      <protection locked="0"/>
    </xf>
    <xf numFmtId="49" fontId="38" fillId="34" borderId="11" xfId="0" applyNumberFormat="1" applyFont="1" applyFill="1" applyBorder="1" applyAlignment="1" applyProtection="1">
      <alignment horizontal="center" vertical="center"/>
      <protection locked="0"/>
    </xf>
    <xf numFmtId="177" fontId="38" fillId="34" borderId="14" xfId="0" applyNumberFormat="1" applyFont="1" applyFill="1" applyBorder="1" applyAlignment="1" applyProtection="1">
      <alignment horizontal="center" vertical="center"/>
      <protection locked="0"/>
    </xf>
    <xf numFmtId="173" fontId="38" fillId="34" borderId="13" xfId="0" applyNumberFormat="1" applyFont="1" applyFill="1" applyBorder="1" applyAlignment="1" applyProtection="1">
      <alignment horizontal="center" vertical="center"/>
      <protection locked="0"/>
    </xf>
    <xf numFmtId="173" fontId="38" fillId="34" borderId="11" xfId="0" applyNumberFormat="1" applyFont="1" applyFill="1" applyBorder="1" applyAlignment="1" applyProtection="1">
      <alignment horizontal="center" vertical="center"/>
      <protection locked="0"/>
    </xf>
    <xf numFmtId="1" fontId="38" fillId="34" borderId="15" xfId="0" applyNumberFormat="1" applyFont="1" applyFill="1" applyBorder="1" applyAlignment="1" applyProtection="1">
      <alignment horizontal="center" vertical="center"/>
      <protection locked="0"/>
    </xf>
    <xf numFmtId="179" fontId="38" fillId="34" borderId="11" xfId="0" applyNumberFormat="1" applyFont="1" applyFill="1" applyBorder="1" applyAlignment="1" applyProtection="1">
      <alignment horizontal="center" vertical="center"/>
      <protection locked="0"/>
    </xf>
    <xf numFmtId="177" fontId="38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vertical="center"/>
      <protection locked="0"/>
    </xf>
    <xf numFmtId="0" fontId="38" fillId="0" borderId="13" xfId="0" applyFont="1" applyFill="1" applyBorder="1" applyAlignment="1">
      <alignment horizontal="center" vertical="center"/>
    </xf>
    <xf numFmtId="0" fontId="40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38" fillId="34" borderId="15" xfId="0" applyFont="1" applyFill="1" applyBorder="1" applyAlignment="1" applyProtection="1">
      <alignment horizontal="left" vertical="center" indent="1"/>
      <protection locked="0"/>
    </xf>
    <xf numFmtId="0" fontId="38" fillId="34" borderId="16" xfId="0" applyFont="1" applyFill="1" applyBorder="1" applyAlignment="1" applyProtection="1">
      <alignment horizontal="left" vertical="center" indent="1"/>
      <protection locked="0"/>
    </xf>
    <xf numFmtId="0" fontId="38" fillId="34" borderId="17" xfId="0" applyFont="1" applyFill="1" applyBorder="1" applyAlignment="1" applyProtection="1">
      <alignment horizontal="left" vertical="center" indent="1"/>
      <protection locked="0"/>
    </xf>
    <xf numFmtId="0" fontId="38" fillId="0" borderId="0" xfId="0" applyFont="1" applyAlignment="1">
      <alignment horizontal="justify" vertical="center"/>
    </xf>
    <xf numFmtId="0" fontId="0" fillId="34" borderId="0" xfId="0" applyFill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40" fillId="0" borderId="0" xfId="0" applyFont="1" applyAlignment="1">
      <alignment horizontal="left" vertical="center"/>
    </xf>
    <xf numFmtId="0" fontId="40" fillId="0" borderId="18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39" fillId="0" borderId="12" xfId="0" applyFont="1" applyBorder="1" applyAlignment="1">
      <alignment horizontal="left" vertical="center"/>
    </xf>
    <xf numFmtId="49" fontId="38" fillId="34" borderId="15" xfId="0" applyNumberFormat="1" applyFont="1" applyFill="1" applyBorder="1" applyAlignment="1" applyProtection="1">
      <alignment horizontal="center" vertical="center"/>
      <protection locked="0"/>
    </xf>
    <xf numFmtId="49" fontId="38" fillId="34" borderId="17" xfId="0" applyNumberFormat="1" applyFont="1" applyFill="1" applyBorder="1" applyAlignment="1" applyProtection="1">
      <alignment horizontal="center" vertical="center"/>
      <protection locked="0"/>
    </xf>
    <xf numFmtId="180" fontId="38" fillId="34" borderId="15" xfId="0" applyNumberFormat="1" applyFont="1" applyFill="1" applyBorder="1" applyAlignment="1" applyProtection="1">
      <alignment horizontal="center" vertical="center"/>
      <protection locked="0"/>
    </xf>
    <xf numFmtId="180" fontId="38" fillId="34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38" fillId="34" borderId="15" xfId="0" applyNumberFormat="1" applyFont="1" applyFill="1" applyBorder="1" applyAlignment="1" applyProtection="1">
      <alignment horizontal="left" vertical="center" indent="1"/>
      <protection locked="0"/>
    </xf>
    <xf numFmtId="49" fontId="38" fillId="34" borderId="16" xfId="0" applyNumberFormat="1" applyFont="1" applyFill="1" applyBorder="1" applyAlignment="1" applyProtection="1">
      <alignment horizontal="left" vertical="center" indent="1"/>
      <protection locked="0"/>
    </xf>
    <xf numFmtId="49" fontId="38" fillId="34" borderId="17" xfId="0" applyNumberFormat="1" applyFont="1" applyFill="1" applyBorder="1" applyAlignment="1" applyProtection="1">
      <alignment horizontal="left" vertical="center" indent="1"/>
      <protection locked="0"/>
    </xf>
    <xf numFmtId="49" fontId="38" fillId="34" borderId="19" xfId="0" applyNumberFormat="1" applyFont="1" applyFill="1" applyBorder="1" applyAlignment="1" applyProtection="1">
      <alignment horizontal="left" vertical="center" indent="1"/>
      <protection locked="0"/>
    </xf>
    <xf numFmtId="172" fontId="38" fillId="34" borderId="15" xfId="0" applyNumberFormat="1" applyFont="1" applyFill="1" applyBorder="1" applyAlignment="1" applyProtection="1">
      <alignment horizontal="center" vertical="center"/>
      <protection locked="0"/>
    </xf>
    <xf numFmtId="172" fontId="38" fillId="34" borderId="17" xfId="0" applyNumberFormat="1" applyFont="1" applyFill="1" applyBorder="1" applyAlignment="1" applyProtection="1">
      <alignment vertical="center"/>
      <protection locked="0"/>
    </xf>
    <xf numFmtId="176" fontId="38" fillId="34" borderId="15" xfId="0" applyNumberFormat="1" applyFont="1" applyFill="1" applyBorder="1" applyAlignment="1" applyProtection="1">
      <alignment horizontal="center" vertical="center"/>
      <protection locked="0"/>
    </xf>
    <xf numFmtId="176" fontId="38" fillId="34" borderId="17" xfId="0" applyNumberFormat="1" applyFont="1" applyFill="1" applyBorder="1" applyAlignment="1" applyProtection="1">
      <alignment horizontal="center" vertical="center"/>
      <protection locked="0"/>
    </xf>
    <xf numFmtId="178" fontId="38" fillId="34" borderId="15" xfId="0" applyNumberFormat="1" applyFont="1" applyFill="1" applyBorder="1" applyAlignment="1" applyProtection="1">
      <alignment horizontal="center" vertical="center"/>
      <protection locked="0"/>
    </xf>
    <xf numFmtId="0" fontId="38" fillId="34" borderId="17" xfId="0" applyFont="1" applyFill="1" applyBorder="1" applyAlignment="1" applyProtection="1">
      <alignment vertical="center"/>
      <protection locked="0"/>
    </xf>
    <xf numFmtId="174" fontId="38" fillId="34" borderId="20" xfId="0" applyNumberFormat="1" applyFont="1" applyFill="1" applyBorder="1" applyAlignment="1" applyProtection="1">
      <alignment horizontal="center" vertical="center" wrapText="1"/>
      <protection locked="0"/>
    </xf>
    <xf numFmtId="174" fontId="38" fillId="34" borderId="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7</xdr:row>
      <xdr:rowOff>276225</xdr:rowOff>
    </xdr:from>
    <xdr:ext cx="180975" cy="266700"/>
    <xdr:sp fLocksText="0">
      <xdr:nvSpPr>
        <xdr:cNvPr id="1" name="CaixaDeTexto 1"/>
        <xdr:cNvSpPr txBox="1">
          <a:spLocks noChangeArrowheads="1"/>
        </xdr:cNvSpPr>
      </xdr:nvSpPr>
      <xdr:spPr>
        <a:xfrm>
          <a:off x="5876925" y="2047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105"/>
  <sheetViews>
    <sheetView tabSelected="1" zoomScaleSheetLayoutView="90" workbookViewId="0" topLeftCell="A1">
      <pane ySplit="1" topLeftCell="A35" activePane="bottomLeft" state="frozen"/>
      <selection pane="topLeft" activeCell="A1" sqref="A1"/>
      <selection pane="bottomLeft" activeCell="E6" sqref="E6:H6"/>
    </sheetView>
  </sheetViews>
  <sheetFormatPr defaultColWidth="9.140625" defaultRowHeight="15"/>
  <cols>
    <col min="1" max="1" width="2.7109375" style="0" customWidth="1"/>
    <col min="2" max="2" width="8.7109375" style="0" customWidth="1"/>
    <col min="3" max="3" width="22.7109375" style="0" customWidth="1"/>
    <col min="4" max="4" width="10.57421875" style="0" customWidth="1"/>
    <col min="5" max="5" width="13.8515625" style="0" customWidth="1"/>
    <col min="6" max="6" width="10.7109375" style="0" customWidth="1"/>
    <col min="7" max="7" width="8.00390625" style="0" customWidth="1"/>
    <col min="8" max="8" width="10.8515625" style="0" customWidth="1"/>
  </cols>
  <sheetData>
    <row r="1" spans="1:8" s="1" customFormat="1" ht="24" customHeight="1">
      <c r="A1" s="19"/>
      <c r="B1" s="19"/>
      <c r="C1" s="53" t="s">
        <v>138</v>
      </c>
      <c r="D1" s="53"/>
      <c r="E1" s="53"/>
      <c r="F1" s="53"/>
      <c r="G1" s="53"/>
      <c r="H1" s="53"/>
    </row>
    <row r="2" spans="3:8" s="12" customFormat="1" ht="9" customHeight="1">
      <c r="C2" s="14"/>
      <c r="D2" s="14"/>
      <c r="E2" s="14"/>
      <c r="F2" s="14"/>
      <c r="G2" s="14"/>
      <c r="H2" s="14"/>
    </row>
    <row r="3" spans="2:3" s="1" customFormat="1" ht="19.5" customHeight="1">
      <c r="B3" s="8" t="s">
        <v>0</v>
      </c>
      <c r="C3" s="12"/>
    </row>
    <row r="4" spans="2:8" s="1" customFormat="1" ht="21.75" customHeight="1">
      <c r="B4" s="11" t="s">
        <v>1</v>
      </c>
      <c r="C4" s="12" t="s">
        <v>2</v>
      </c>
      <c r="D4" s="42"/>
      <c r="E4" s="43"/>
      <c r="F4" s="43"/>
      <c r="G4" s="43"/>
      <c r="H4" s="44"/>
    </row>
    <row r="5" spans="2:5" s="1" customFormat="1" ht="21.75" customHeight="1">
      <c r="B5" s="11" t="s">
        <v>3</v>
      </c>
      <c r="C5" s="3" t="s">
        <v>78</v>
      </c>
      <c r="D5" s="68"/>
      <c r="E5" s="69"/>
    </row>
    <row r="6" spans="2:8" s="1" customFormat="1" ht="21.75" customHeight="1">
      <c r="B6" s="11" t="s">
        <v>4</v>
      </c>
      <c r="C6" s="12" t="s">
        <v>85</v>
      </c>
      <c r="D6" s="9" t="s">
        <v>86</v>
      </c>
      <c r="E6" s="60"/>
      <c r="F6" s="61"/>
      <c r="G6" s="61"/>
      <c r="H6" s="62"/>
    </row>
    <row r="7" spans="2:8" s="1" customFormat="1" ht="21.75" customHeight="1">
      <c r="B7" s="2"/>
      <c r="C7" s="12"/>
      <c r="D7" s="9" t="s">
        <v>87</v>
      </c>
      <c r="E7" s="63"/>
      <c r="F7" s="61"/>
      <c r="G7" s="61"/>
      <c r="H7" s="62"/>
    </row>
    <row r="8" spans="2:6" s="1" customFormat="1" ht="21.75" customHeight="1">
      <c r="B8" s="11" t="s">
        <v>5</v>
      </c>
      <c r="C8" s="12" t="s">
        <v>79</v>
      </c>
      <c r="D8" s="66"/>
      <c r="E8" s="67"/>
      <c r="F8" s="12"/>
    </row>
    <row r="9" spans="2:6" s="1" customFormat="1" ht="21.75" customHeight="1">
      <c r="B9" s="11" t="s">
        <v>6</v>
      </c>
      <c r="C9" s="12" t="s">
        <v>80</v>
      </c>
      <c r="D9" s="54"/>
      <c r="E9" s="55"/>
      <c r="F9" s="12"/>
    </row>
    <row r="10" spans="2:5" s="1" customFormat="1" ht="21.75" customHeight="1">
      <c r="B10" s="11" t="s">
        <v>7</v>
      </c>
      <c r="C10" s="12" t="s">
        <v>81</v>
      </c>
      <c r="D10" s="54"/>
      <c r="E10" s="55"/>
    </row>
    <row r="11" spans="2:5" s="1" customFormat="1" ht="21.75" customHeight="1">
      <c r="B11" s="11" t="s">
        <v>8</v>
      </c>
      <c r="C11" s="12" t="s">
        <v>82</v>
      </c>
      <c r="D11" s="68"/>
      <c r="E11" s="69"/>
    </row>
    <row r="12" spans="2:7" s="1" customFormat="1" ht="21.75" customHeight="1">
      <c r="B12" s="11" t="s">
        <v>9</v>
      </c>
      <c r="C12" s="12" t="s">
        <v>88</v>
      </c>
      <c r="D12" s="7" t="s">
        <v>113</v>
      </c>
      <c r="E12" s="28"/>
      <c r="F12" s="4"/>
      <c r="G12" s="5"/>
    </row>
    <row r="13" spans="2:7" s="1" customFormat="1" ht="21.75" customHeight="1">
      <c r="B13" s="2"/>
      <c r="D13" s="7" t="s">
        <v>111</v>
      </c>
      <c r="E13" s="29"/>
      <c r="F13" s="4"/>
      <c r="G13" s="5"/>
    </row>
    <row r="14" spans="4:5" s="1" customFormat="1" ht="21.75" customHeight="1">
      <c r="D14" s="10" t="s">
        <v>112</v>
      </c>
      <c r="E14" s="30"/>
    </row>
    <row r="15" spans="2:5" s="6" customFormat="1" ht="21.75" customHeight="1">
      <c r="B15" s="11" t="s">
        <v>10</v>
      </c>
      <c r="C15" s="1" t="s">
        <v>83</v>
      </c>
      <c r="D15" s="64"/>
      <c r="E15" s="65"/>
    </row>
    <row r="16" spans="2:5" s="1" customFormat="1" ht="21.75" customHeight="1">
      <c r="B16" s="11" t="s">
        <v>11</v>
      </c>
      <c r="C16" s="1" t="s">
        <v>84</v>
      </c>
      <c r="D16" s="56"/>
      <c r="E16" s="57"/>
    </row>
    <row r="17" spans="2:8" s="1" customFormat="1" ht="21.75" customHeight="1">
      <c r="B17" s="11" t="s">
        <v>12</v>
      </c>
      <c r="C17" s="1" t="s">
        <v>90</v>
      </c>
      <c r="D17" s="42"/>
      <c r="E17" s="43"/>
      <c r="F17" s="43"/>
      <c r="G17" s="43"/>
      <c r="H17" s="44"/>
    </row>
    <row r="18" spans="2:8" s="1" customFormat="1" ht="21.75" customHeight="1">
      <c r="B18" s="2"/>
      <c r="D18" s="2" t="s">
        <v>89</v>
      </c>
      <c r="E18" s="31"/>
      <c r="F18" s="3"/>
      <c r="G18" s="3"/>
      <c r="H18" s="3"/>
    </row>
    <row r="19" spans="2:8" s="1" customFormat="1" ht="21.75" customHeight="1">
      <c r="B19" s="11" t="s">
        <v>13</v>
      </c>
      <c r="C19" s="1" t="s">
        <v>91</v>
      </c>
      <c r="D19" s="42"/>
      <c r="E19" s="43"/>
      <c r="F19" s="43"/>
      <c r="G19" s="43"/>
      <c r="H19" s="44"/>
    </row>
    <row r="20" spans="2:8" s="1" customFormat="1" ht="21.75" customHeight="1">
      <c r="B20" s="11"/>
      <c r="D20" s="2" t="s">
        <v>89</v>
      </c>
      <c r="E20" s="32"/>
      <c r="F20" s="3"/>
      <c r="G20" s="3"/>
      <c r="H20" s="3"/>
    </row>
    <row r="21" spans="2:8" s="1" customFormat="1" ht="21.75" customHeight="1">
      <c r="B21" s="11" t="s">
        <v>14</v>
      </c>
      <c r="C21" s="1" t="s">
        <v>15</v>
      </c>
      <c r="D21" s="70"/>
      <c r="E21" s="71"/>
      <c r="F21" s="71"/>
      <c r="G21" s="71"/>
      <c r="H21" s="71"/>
    </row>
    <row r="22" spans="2:5" s="1" customFormat="1" ht="21.75" customHeight="1">
      <c r="B22" s="11" t="s">
        <v>16</v>
      </c>
      <c r="C22" s="1" t="s">
        <v>92</v>
      </c>
      <c r="D22" s="33"/>
      <c r="E22" s="34"/>
    </row>
    <row r="23" spans="2:5" s="1" customFormat="1" ht="21.75" customHeight="1">
      <c r="B23" s="11" t="s">
        <v>17</v>
      </c>
      <c r="C23" s="1" t="s">
        <v>93</v>
      </c>
      <c r="D23" s="33"/>
      <c r="E23" s="34"/>
    </row>
    <row r="24" spans="2:5" s="1" customFormat="1" ht="21.75" customHeight="1">
      <c r="B24" s="11" t="s">
        <v>18</v>
      </c>
      <c r="C24" s="1" t="s">
        <v>94</v>
      </c>
      <c r="D24" s="33"/>
      <c r="E24" s="34"/>
    </row>
    <row r="25" s="1" customFormat="1" ht="21.75" customHeight="1">
      <c r="G25" s="27"/>
    </row>
    <row r="26" s="1" customFormat="1" ht="21.75" customHeight="1">
      <c r="B26" s="8" t="s">
        <v>120</v>
      </c>
    </row>
    <row r="27" spans="2:8" s="1" customFormat="1" ht="21.75" customHeight="1">
      <c r="B27" s="11" t="s">
        <v>19</v>
      </c>
      <c r="C27" s="1" t="s">
        <v>105</v>
      </c>
      <c r="D27" s="42"/>
      <c r="E27" s="43"/>
      <c r="F27" s="43"/>
      <c r="G27" s="43"/>
      <c r="H27" s="44"/>
    </row>
    <row r="28" spans="2:8" s="1" customFormat="1" ht="21.75" customHeight="1">
      <c r="B28" s="11" t="s">
        <v>20</v>
      </c>
      <c r="C28" s="1" t="s">
        <v>106</v>
      </c>
      <c r="D28" s="42"/>
      <c r="E28" s="43"/>
      <c r="F28" s="43"/>
      <c r="G28" s="43"/>
      <c r="H28" s="44"/>
    </row>
    <row r="29" spans="2:8" s="1" customFormat="1" ht="21.75" customHeight="1">
      <c r="B29" s="11" t="s">
        <v>21</v>
      </c>
      <c r="C29" s="1" t="s">
        <v>107</v>
      </c>
      <c r="D29" s="42"/>
      <c r="E29" s="43"/>
      <c r="F29" s="43"/>
      <c r="G29" s="43"/>
      <c r="H29" s="44"/>
    </row>
    <row r="30" spans="2:8" s="1" customFormat="1" ht="21.75" customHeight="1">
      <c r="B30" s="11" t="s">
        <v>22</v>
      </c>
      <c r="C30" s="1" t="s">
        <v>108</v>
      </c>
      <c r="D30" s="42"/>
      <c r="E30" s="43"/>
      <c r="F30" s="43"/>
      <c r="G30" s="43"/>
      <c r="H30" s="44"/>
    </row>
    <row r="31" spans="2:4" s="1" customFormat="1" ht="21.75" customHeight="1">
      <c r="B31" s="11" t="s">
        <v>23</v>
      </c>
      <c r="C31" s="1" t="s">
        <v>109</v>
      </c>
      <c r="D31" s="35"/>
    </row>
    <row r="32" spans="3:4" s="1" customFormat="1" ht="21.75" customHeight="1">
      <c r="C32" s="1" t="s">
        <v>110</v>
      </c>
      <c r="D32" s="35"/>
    </row>
    <row r="33" spans="1:8" s="1" customFormat="1" ht="20.25" customHeight="1">
      <c r="A33" s="13"/>
      <c r="B33" s="13"/>
      <c r="C33" s="13"/>
      <c r="D33" s="13"/>
      <c r="E33" s="13"/>
      <c r="F33" s="13"/>
      <c r="G33" s="13"/>
      <c r="H33" s="13"/>
    </row>
    <row r="34" spans="1:8" s="1" customFormat="1" ht="25.5" customHeight="1">
      <c r="A34" s="19"/>
      <c r="B34" s="20" t="s">
        <v>24</v>
      </c>
      <c r="C34" s="20"/>
      <c r="D34" s="19"/>
      <c r="E34" s="19"/>
      <c r="F34" s="19"/>
      <c r="G34" s="19"/>
      <c r="H34" s="19"/>
    </row>
    <row r="35" s="1" customFormat="1" ht="19.5" customHeight="1">
      <c r="B35" s="12" t="s">
        <v>115</v>
      </c>
    </row>
    <row r="36" spans="2:8" s="1" customFormat="1" ht="32.25" customHeight="1">
      <c r="B36" s="41" t="s">
        <v>116</v>
      </c>
      <c r="C36" s="41"/>
      <c r="D36" s="41"/>
      <c r="E36" s="41"/>
      <c r="F36" s="41"/>
      <c r="G36" s="41"/>
      <c r="H36" s="41"/>
    </row>
    <row r="37" s="1" customFormat="1" ht="19.5" customHeight="1">
      <c r="B37" s="12" t="s">
        <v>117</v>
      </c>
    </row>
    <row r="38" spans="2:8" s="1" customFormat="1" ht="33.75" customHeight="1">
      <c r="B38" s="41" t="s">
        <v>118</v>
      </c>
      <c r="C38" s="41"/>
      <c r="D38" s="41"/>
      <c r="E38" s="41"/>
      <c r="F38" s="41"/>
      <c r="G38" s="41"/>
      <c r="H38" s="41"/>
    </row>
    <row r="39" s="1" customFormat="1" ht="15" customHeight="1"/>
    <row r="40" spans="2:8" s="1" customFormat="1" ht="32.25" customHeight="1">
      <c r="B40" s="8" t="s">
        <v>95</v>
      </c>
      <c r="C40" s="45" t="s">
        <v>129</v>
      </c>
      <c r="D40" s="45"/>
      <c r="E40" s="45"/>
      <c r="F40" s="1" t="s">
        <v>25</v>
      </c>
      <c r="G40" s="2" t="s">
        <v>96</v>
      </c>
      <c r="H40" s="1" t="s">
        <v>97</v>
      </c>
    </row>
    <row r="41" spans="2:8" s="1" customFormat="1" ht="19.5" customHeight="1">
      <c r="B41" s="11" t="s">
        <v>26</v>
      </c>
      <c r="C41" s="23" t="s">
        <v>28</v>
      </c>
      <c r="D41" s="23"/>
      <c r="E41" s="23"/>
      <c r="F41" s="16">
        <v>10</v>
      </c>
      <c r="G41" s="36"/>
      <c r="H41" s="17">
        <f aca="true" t="shared" si="0" ref="H41:H48">F41*G41</f>
        <v>0</v>
      </c>
    </row>
    <row r="42" spans="2:8" s="1" customFormat="1" ht="32.25" customHeight="1">
      <c r="B42" s="11" t="s">
        <v>27</v>
      </c>
      <c r="C42" s="39" t="s">
        <v>121</v>
      </c>
      <c r="D42" s="39"/>
      <c r="E42" s="39"/>
      <c r="F42" s="16">
        <v>8</v>
      </c>
      <c r="G42" s="36"/>
      <c r="H42" s="17">
        <f t="shared" si="0"/>
        <v>0</v>
      </c>
    </row>
    <row r="43" spans="2:8" s="1" customFormat="1" ht="30" customHeight="1">
      <c r="B43" s="11" t="s">
        <v>29</v>
      </c>
      <c r="C43" s="39" t="s">
        <v>122</v>
      </c>
      <c r="D43" s="39"/>
      <c r="E43" s="39"/>
      <c r="F43" s="16">
        <v>2.5</v>
      </c>
      <c r="G43" s="36"/>
      <c r="H43" s="17">
        <f t="shared" si="0"/>
        <v>0</v>
      </c>
    </row>
    <row r="44" spans="2:8" s="1" customFormat="1" ht="19.5" customHeight="1">
      <c r="B44" s="11" t="s">
        <v>130</v>
      </c>
      <c r="C44" s="23" t="s">
        <v>123</v>
      </c>
      <c r="D44" s="23"/>
      <c r="E44" s="23"/>
      <c r="F44" s="16">
        <v>1.5</v>
      </c>
      <c r="G44" s="36"/>
      <c r="H44" s="17">
        <f t="shared" si="0"/>
        <v>0</v>
      </c>
    </row>
    <row r="45" spans="2:8" s="1" customFormat="1" ht="19.5" customHeight="1">
      <c r="B45" s="11" t="s">
        <v>30</v>
      </c>
      <c r="C45" s="23" t="s">
        <v>124</v>
      </c>
      <c r="D45" s="23"/>
      <c r="E45" s="23"/>
      <c r="F45" s="16">
        <v>1</v>
      </c>
      <c r="G45" s="36"/>
      <c r="H45" s="17">
        <f t="shared" si="0"/>
        <v>0</v>
      </c>
    </row>
    <row r="46" spans="2:8" s="1" customFormat="1" ht="29.25" customHeight="1">
      <c r="B46" s="11" t="s">
        <v>31</v>
      </c>
      <c r="C46" s="39" t="s">
        <v>33</v>
      </c>
      <c r="D46" s="39"/>
      <c r="E46" s="39"/>
      <c r="F46" s="16">
        <v>0.5</v>
      </c>
      <c r="G46" s="36"/>
      <c r="H46" s="17">
        <f t="shared" si="0"/>
        <v>0</v>
      </c>
    </row>
    <row r="47" spans="2:8" s="1" customFormat="1" ht="19.5" customHeight="1">
      <c r="B47" s="11" t="s">
        <v>32</v>
      </c>
      <c r="C47" s="23" t="s">
        <v>125</v>
      </c>
      <c r="D47" s="23"/>
      <c r="E47" s="23"/>
      <c r="F47" s="16">
        <v>0.2</v>
      </c>
      <c r="G47" s="36"/>
      <c r="H47" s="17">
        <f t="shared" si="0"/>
        <v>0</v>
      </c>
    </row>
    <row r="48" spans="2:8" s="1" customFormat="1" ht="19.5" customHeight="1">
      <c r="B48" s="11" t="s">
        <v>34</v>
      </c>
      <c r="C48" s="23" t="s">
        <v>35</v>
      </c>
      <c r="D48" s="23"/>
      <c r="E48" s="23"/>
      <c r="F48" s="16">
        <v>0.1</v>
      </c>
      <c r="G48" s="36"/>
      <c r="H48" s="17">
        <f t="shared" si="0"/>
        <v>0</v>
      </c>
    </row>
    <row r="49" spans="6:8" s="1" customFormat="1" ht="19.5" customHeight="1">
      <c r="F49" s="1" t="s">
        <v>36</v>
      </c>
      <c r="G49" s="2"/>
      <c r="H49" s="21">
        <f>IF(SUM(H41:H48)&gt;=30,30,SUM(H41:H48))</f>
        <v>0</v>
      </c>
    </row>
    <row r="50" s="1" customFormat="1" ht="9" customHeight="1"/>
    <row r="51" spans="2:8" s="1" customFormat="1" ht="38.25" customHeight="1">
      <c r="B51" s="8" t="s">
        <v>100</v>
      </c>
      <c r="C51" s="45" t="s">
        <v>101</v>
      </c>
      <c r="D51" s="45"/>
      <c r="E51" s="45"/>
      <c r="F51" s="2" t="s">
        <v>25</v>
      </c>
      <c r="G51" s="2" t="s">
        <v>96</v>
      </c>
      <c r="H51" s="2" t="s">
        <v>97</v>
      </c>
    </row>
    <row r="52" spans="2:8" s="1" customFormat="1" ht="28.5" customHeight="1">
      <c r="B52" s="11" t="s">
        <v>37</v>
      </c>
      <c r="C52" s="39" t="s">
        <v>98</v>
      </c>
      <c r="D52" s="39"/>
      <c r="E52" s="39"/>
      <c r="F52" s="18">
        <v>2</v>
      </c>
      <c r="G52" s="36"/>
      <c r="H52" s="17">
        <f>F52*G52</f>
        <v>0</v>
      </c>
    </row>
    <row r="53" spans="2:8" s="1" customFormat="1" ht="19.5" customHeight="1">
      <c r="B53" s="11" t="s">
        <v>38</v>
      </c>
      <c r="C53" s="23" t="s">
        <v>39</v>
      </c>
      <c r="D53" s="23"/>
      <c r="E53" s="23"/>
      <c r="F53" s="18">
        <v>1</v>
      </c>
      <c r="G53" s="36"/>
      <c r="H53" s="17">
        <f>F53*G53</f>
        <v>0</v>
      </c>
    </row>
    <row r="54" spans="2:8" s="1" customFormat="1" ht="19.5" customHeight="1">
      <c r="B54" s="11" t="s">
        <v>40</v>
      </c>
      <c r="C54" s="23" t="s">
        <v>41</v>
      </c>
      <c r="D54" s="23"/>
      <c r="E54" s="23"/>
      <c r="F54" s="18">
        <v>0.5</v>
      </c>
      <c r="G54" s="36"/>
      <c r="H54" s="17">
        <f>F54*G54</f>
        <v>0</v>
      </c>
    </row>
    <row r="55" spans="2:8" s="1" customFormat="1" ht="19.5" customHeight="1">
      <c r="B55" s="11" t="s">
        <v>42</v>
      </c>
      <c r="C55" s="23" t="s">
        <v>43</v>
      </c>
      <c r="D55" s="23"/>
      <c r="E55" s="23"/>
      <c r="F55" s="18">
        <v>0.5</v>
      </c>
      <c r="G55" s="36"/>
      <c r="H55" s="17">
        <f>F55*G55</f>
        <v>0</v>
      </c>
    </row>
    <row r="56" spans="6:8" s="1" customFormat="1" ht="19.5" customHeight="1">
      <c r="F56" s="1" t="s">
        <v>44</v>
      </c>
      <c r="H56" s="21">
        <f>IF(SUM(H52:H55)&gt;=20,20,SUM(H52:H55))</f>
        <v>0</v>
      </c>
    </row>
    <row r="57" s="1" customFormat="1" ht="10.5" customHeight="1"/>
    <row r="58" spans="2:8" s="1" customFormat="1" ht="47.25" customHeight="1">
      <c r="B58" s="8" t="s">
        <v>99</v>
      </c>
      <c r="C58" s="45" t="s">
        <v>114</v>
      </c>
      <c r="D58" s="45"/>
      <c r="E58" s="45"/>
      <c r="F58" s="1" t="s">
        <v>25</v>
      </c>
      <c r="G58" s="2" t="s">
        <v>96</v>
      </c>
      <c r="H58" s="1" t="s">
        <v>97</v>
      </c>
    </row>
    <row r="59" spans="2:8" s="1" customFormat="1" ht="19.5" customHeight="1">
      <c r="B59" s="11" t="s">
        <v>45</v>
      </c>
      <c r="C59" s="23" t="s">
        <v>46</v>
      </c>
      <c r="D59" s="23"/>
      <c r="E59" s="23"/>
      <c r="F59" s="18">
        <v>1</v>
      </c>
      <c r="G59" s="37"/>
      <c r="H59" s="17">
        <f>F59*G59</f>
        <v>0</v>
      </c>
    </row>
    <row r="60" spans="2:8" s="1" customFormat="1" ht="19.5" customHeight="1">
      <c r="B60" s="11" t="s">
        <v>47</v>
      </c>
      <c r="C60" s="23" t="s">
        <v>48</v>
      </c>
      <c r="D60" s="23"/>
      <c r="E60" s="23"/>
      <c r="F60" s="18">
        <v>0.5</v>
      </c>
      <c r="G60" s="37"/>
      <c r="H60" s="17">
        <f>F60*G60</f>
        <v>0</v>
      </c>
    </row>
    <row r="61" spans="2:8" s="1" customFormat="1" ht="24" customHeight="1">
      <c r="B61" s="11" t="s">
        <v>49</v>
      </c>
      <c r="C61" s="39" t="s">
        <v>50</v>
      </c>
      <c r="D61" s="39"/>
      <c r="E61" s="39"/>
      <c r="F61" s="18">
        <v>0.5</v>
      </c>
      <c r="G61" s="37"/>
      <c r="H61" s="17">
        <f>F61*G61</f>
        <v>0</v>
      </c>
    </row>
    <row r="62" spans="2:8" s="25" customFormat="1" ht="17.25" customHeight="1">
      <c r="B62" s="11" t="s">
        <v>51</v>
      </c>
      <c r="C62" s="50" t="s">
        <v>132</v>
      </c>
      <c r="D62" s="50"/>
      <c r="E62" s="51"/>
      <c r="F62" s="18">
        <v>0.5</v>
      </c>
      <c r="G62" s="37"/>
      <c r="H62" s="17">
        <f>F62*G62</f>
        <v>0</v>
      </c>
    </row>
    <row r="63" spans="2:8" s="1" customFormat="1" ht="19.5" customHeight="1">
      <c r="B63" s="11" t="s">
        <v>131</v>
      </c>
      <c r="C63" s="23" t="s">
        <v>52</v>
      </c>
      <c r="D63" s="23"/>
      <c r="E63" s="23"/>
      <c r="F63" s="18">
        <v>0.2</v>
      </c>
      <c r="G63" s="37"/>
      <c r="H63" s="17">
        <f>F63*G63</f>
        <v>0</v>
      </c>
    </row>
    <row r="64" spans="6:8" s="1" customFormat="1" ht="19.5" customHeight="1">
      <c r="F64" s="1" t="s">
        <v>53</v>
      </c>
      <c r="H64" s="38">
        <f>IF(SUM(H59:H63)&gt;=10,10,SUM(H59:H63))</f>
        <v>0</v>
      </c>
    </row>
    <row r="65" spans="1:8" s="1" customFormat="1" ht="16.5" customHeight="1">
      <c r="A65" s="19"/>
      <c r="B65" s="19"/>
      <c r="C65" s="19"/>
      <c r="D65" s="19"/>
      <c r="E65" s="19"/>
      <c r="F65" s="19"/>
      <c r="G65" s="19"/>
      <c r="H65" s="19"/>
    </row>
    <row r="66" spans="2:8" s="1" customFormat="1" ht="32.25" customHeight="1">
      <c r="B66" s="8" t="s">
        <v>102</v>
      </c>
      <c r="C66" s="45" t="s">
        <v>133</v>
      </c>
      <c r="D66" s="45"/>
      <c r="E66" s="45"/>
      <c r="F66" s="1" t="s">
        <v>25</v>
      </c>
      <c r="G66" s="2" t="s">
        <v>96</v>
      </c>
      <c r="H66" s="2" t="s">
        <v>97</v>
      </c>
    </row>
    <row r="67" spans="2:8" s="1" customFormat="1" ht="27" customHeight="1">
      <c r="B67" s="11" t="s">
        <v>54</v>
      </c>
      <c r="C67" s="40" t="s">
        <v>136</v>
      </c>
      <c r="D67" s="40"/>
      <c r="E67" s="40"/>
      <c r="F67" s="18">
        <v>10</v>
      </c>
      <c r="G67" s="36"/>
      <c r="H67" s="17">
        <f>F67*G67</f>
        <v>0</v>
      </c>
    </row>
    <row r="68" spans="2:8" s="25" customFormat="1" ht="24" customHeight="1">
      <c r="B68" s="11" t="s">
        <v>55</v>
      </c>
      <c r="C68" s="40" t="s">
        <v>137</v>
      </c>
      <c r="D68" s="40"/>
      <c r="E68" s="40"/>
      <c r="F68" s="18">
        <v>5</v>
      </c>
      <c r="G68" s="36"/>
      <c r="H68" s="17">
        <f>F68*G68</f>
        <v>0</v>
      </c>
    </row>
    <row r="69" spans="2:8" s="1" customFormat="1" ht="19.5" customHeight="1">
      <c r="B69" s="11" t="s">
        <v>57</v>
      </c>
      <c r="C69" s="23" t="s">
        <v>56</v>
      </c>
      <c r="D69" s="23"/>
      <c r="E69" s="23"/>
      <c r="F69" s="18">
        <v>2</v>
      </c>
      <c r="G69" s="36"/>
      <c r="H69" s="17">
        <f aca="true" t="shared" si="1" ref="H69:H74">F69*G69</f>
        <v>0</v>
      </c>
    </row>
    <row r="70" spans="2:8" s="1" customFormat="1" ht="19.5" customHeight="1">
      <c r="B70" s="11" t="s">
        <v>59</v>
      </c>
      <c r="C70" s="23" t="s">
        <v>58</v>
      </c>
      <c r="D70" s="23"/>
      <c r="E70" s="23"/>
      <c r="F70" s="18">
        <v>5</v>
      </c>
      <c r="G70" s="36"/>
      <c r="H70" s="17">
        <f t="shared" si="1"/>
        <v>0</v>
      </c>
    </row>
    <row r="71" spans="2:8" s="1" customFormat="1" ht="19.5" customHeight="1">
      <c r="B71" s="11" t="s">
        <v>61</v>
      </c>
      <c r="C71" s="23" t="s">
        <v>60</v>
      </c>
      <c r="D71" s="23"/>
      <c r="E71" s="23"/>
      <c r="F71" s="18">
        <v>2</v>
      </c>
      <c r="G71" s="36"/>
      <c r="H71" s="17">
        <f t="shared" si="1"/>
        <v>0</v>
      </c>
    </row>
    <row r="72" spans="2:8" s="1" customFormat="1" ht="19.5" customHeight="1">
      <c r="B72" s="11" t="s">
        <v>63</v>
      </c>
      <c r="C72" s="23" t="s">
        <v>62</v>
      </c>
      <c r="D72" s="23"/>
      <c r="E72" s="23"/>
      <c r="F72" s="18">
        <v>1.5</v>
      </c>
      <c r="G72" s="36"/>
      <c r="H72" s="17">
        <f t="shared" si="1"/>
        <v>0</v>
      </c>
    </row>
    <row r="73" spans="2:8" s="1" customFormat="1" ht="19.5" customHeight="1">
      <c r="B73" s="11" t="s">
        <v>65</v>
      </c>
      <c r="C73" s="23" t="s">
        <v>64</v>
      </c>
      <c r="D73" s="23"/>
      <c r="E73" s="23"/>
      <c r="F73" s="18">
        <v>0.5</v>
      </c>
      <c r="G73" s="36"/>
      <c r="H73" s="17">
        <f t="shared" si="1"/>
        <v>0</v>
      </c>
    </row>
    <row r="74" spans="2:8" s="1" customFormat="1" ht="19.5" customHeight="1">
      <c r="B74" s="11" t="s">
        <v>134</v>
      </c>
      <c r="C74" s="24" t="s">
        <v>135</v>
      </c>
      <c r="D74" s="23"/>
      <c r="E74" s="23"/>
      <c r="F74" s="18">
        <v>0.5</v>
      </c>
      <c r="G74" s="36"/>
      <c r="H74" s="17">
        <f t="shared" si="1"/>
        <v>0</v>
      </c>
    </row>
    <row r="75" spans="6:8" s="1" customFormat="1" ht="19.5" customHeight="1">
      <c r="F75" s="1" t="s">
        <v>66</v>
      </c>
      <c r="H75" s="21">
        <f>IF(SUM(H67:H74)&gt;=20,20,SUM(H67:H74))</f>
        <v>0</v>
      </c>
    </row>
    <row r="76" s="1" customFormat="1" ht="19.5" customHeight="1"/>
    <row r="77" spans="2:8" s="1" customFormat="1" ht="30.75" customHeight="1">
      <c r="B77" s="8" t="s">
        <v>103</v>
      </c>
      <c r="C77" s="45" t="s">
        <v>104</v>
      </c>
      <c r="D77" s="45"/>
      <c r="E77" s="45"/>
      <c r="F77" s="1" t="s">
        <v>25</v>
      </c>
      <c r="G77" s="2" t="s">
        <v>96</v>
      </c>
      <c r="H77" s="2" t="s">
        <v>97</v>
      </c>
    </row>
    <row r="78" spans="2:8" s="1" customFormat="1" ht="19.5" customHeight="1">
      <c r="B78" s="11" t="s">
        <v>67</v>
      </c>
      <c r="C78" s="23" t="s">
        <v>68</v>
      </c>
      <c r="D78" s="23"/>
      <c r="E78" s="23"/>
      <c r="F78" s="18">
        <v>1</v>
      </c>
      <c r="G78" s="37"/>
      <c r="H78" s="17">
        <f>F78*G78</f>
        <v>0</v>
      </c>
    </row>
    <row r="79" spans="2:8" s="1" customFormat="1" ht="19.5" customHeight="1">
      <c r="B79" s="11" t="s">
        <v>69</v>
      </c>
      <c r="C79" s="23" t="s">
        <v>70</v>
      </c>
      <c r="D79" s="23"/>
      <c r="E79" s="23"/>
      <c r="F79" s="18">
        <v>1</v>
      </c>
      <c r="G79" s="37"/>
      <c r="H79" s="17">
        <f>F79*G79</f>
        <v>0</v>
      </c>
    </row>
    <row r="80" spans="2:8" s="1" customFormat="1" ht="19.5" customHeight="1">
      <c r="B80" s="11" t="s">
        <v>71</v>
      </c>
      <c r="C80" s="23" t="s">
        <v>72</v>
      </c>
      <c r="D80" s="23"/>
      <c r="E80" s="23"/>
      <c r="F80" s="18">
        <v>1</v>
      </c>
      <c r="G80" s="37"/>
      <c r="H80" s="17">
        <f>F80*G80</f>
        <v>0</v>
      </c>
    </row>
    <row r="81" spans="2:8" s="1" customFormat="1" ht="19.5" customHeight="1">
      <c r="B81" s="11" t="s">
        <v>73</v>
      </c>
      <c r="C81" s="23" t="s">
        <v>74</v>
      </c>
      <c r="D81" s="23"/>
      <c r="E81" s="23"/>
      <c r="F81" s="18">
        <v>0.5</v>
      </c>
      <c r="G81" s="37"/>
      <c r="H81" s="17">
        <f>F81*G81</f>
        <v>0</v>
      </c>
    </row>
    <row r="82" spans="2:8" s="15" customFormat="1" ht="19.5" customHeight="1">
      <c r="B82" s="11" t="s">
        <v>126</v>
      </c>
      <c r="C82" s="52" t="s">
        <v>127</v>
      </c>
      <c r="D82" s="52"/>
      <c r="E82" s="52"/>
      <c r="F82" s="18">
        <v>0.2</v>
      </c>
      <c r="G82" s="37"/>
      <c r="H82" s="17">
        <f>F82*G82</f>
        <v>0</v>
      </c>
    </row>
    <row r="83" spans="6:8" s="1" customFormat="1" ht="19.5" customHeight="1">
      <c r="F83" s="1" t="s">
        <v>75</v>
      </c>
      <c r="H83" s="21">
        <f>IF(SUM(H78:H82)&gt;=20,20,SUM(H78:H81))</f>
        <v>0</v>
      </c>
    </row>
    <row r="84" s="1" customFormat="1" ht="19.5" customHeight="1"/>
    <row r="85" spans="4:8" s="1" customFormat="1" ht="26.25" customHeight="1">
      <c r="D85" s="8" t="s">
        <v>76</v>
      </c>
      <c r="E85" s="8"/>
      <c r="F85" s="8"/>
      <c r="G85" s="8"/>
      <c r="H85" s="22">
        <f>H49+H56+H64+H75+H83</f>
        <v>0</v>
      </c>
    </row>
    <row r="86" spans="4:7" s="12" customFormat="1" ht="26.25" customHeight="1">
      <c r="D86" s="8"/>
      <c r="E86" s="8"/>
      <c r="F86" s="8"/>
      <c r="G86" s="8"/>
    </row>
    <row r="87" spans="4:7" s="12" customFormat="1" ht="26.25" customHeight="1">
      <c r="D87" s="8"/>
      <c r="E87" s="8"/>
      <c r="F87" s="8"/>
      <c r="G87" s="8"/>
    </row>
    <row r="88" spans="2:8" s="1" customFormat="1" ht="19.5" customHeight="1">
      <c r="B88" s="45" t="s">
        <v>119</v>
      </c>
      <c r="C88" s="46" t="s">
        <v>128</v>
      </c>
      <c r="D88" s="46"/>
      <c r="E88" s="46"/>
      <c r="F88" s="8"/>
      <c r="G88" s="8"/>
      <c r="H88" s="8"/>
    </row>
    <row r="89" spans="2:5" s="1" customFormat="1" ht="14.25" customHeight="1">
      <c r="B89" s="41"/>
      <c r="C89" s="47"/>
      <c r="D89" s="47"/>
      <c r="E89" s="47"/>
    </row>
    <row r="90" spans="3:5" s="1" customFormat="1" ht="19.5" customHeight="1">
      <c r="C90"/>
      <c r="D90"/>
      <c r="E90"/>
    </row>
    <row r="91" spans="3:5" s="12" customFormat="1" ht="21.75" customHeight="1">
      <c r="C91" s="48"/>
      <c r="D91" s="48"/>
      <c r="E91" s="48"/>
    </row>
    <row r="92" spans="3:5" s="1" customFormat="1" ht="26.25" customHeight="1">
      <c r="C92" s="49"/>
      <c r="D92" s="49"/>
      <c r="E92" s="49"/>
    </row>
    <row r="93" spans="3:5" s="1" customFormat="1" ht="19.5" customHeight="1">
      <c r="C93" s="58" t="s">
        <v>77</v>
      </c>
      <c r="D93" s="58"/>
      <c r="E93" s="59"/>
    </row>
    <row r="104" spans="1:8" ht="15">
      <c r="A104" s="26"/>
      <c r="B104" s="26"/>
      <c r="C104" s="26"/>
      <c r="D104" s="26"/>
      <c r="E104" s="26"/>
      <c r="F104" s="26"/>
      <c r="G104" s="26"/>
      <c r="H104" s="26"/>
    </row>
    <row r="105" spans="1:8" ht="15">
      <c r="A105" s="26"/>
      <c r="B105" s="26"/>
      <c r="C105" s="26"/>
      <c r="D105" s="26"/>
      <c r="E105" s="26"/>
      <c r="F105" s="26"/>
      <c r="G105" s="26"/>
      <c r="H105" s="26"/>
    </row>
  </sheetData>
  <sheetProtection password="C4D6" sheet="1" selectLockedCells="1"/>
  <mergeCells count="38">
    <mergeCell ref="C93:E93"/>
    <mergeCell ref="D4:H4"/>
    <mergeCell ref="E6:H6"/>
    <mergeCell ref="E7:H7"/>
    <mergeCell ref="D15:E15"/>
    <mergeCell ref="D8:E8"/>
    <mergeCell ref="D5:E5"/>
    <mergeCell ref="D11:E11"/>
    <mergeCell ref="C68:E68"/>
    <mergeCell ref="D21:H21"/>
    <mergeCell ref="C1:H1"/>
    <mergeCell ref="C52:E52"/>
    <mergeCell ref="C51:E51"/>
    <mergeCell ref="C40:E40"/>
    <mergeCell ref="C42:E42"/>
    <mergeCell ref="D9:E9"/>
    <mergeCell ref="D10:E10"/>
    <mergeCell ref="D16:E16"/>
    <mergeCell ref="D17:H17"/>
    <mergeCell ref="D19:H19"/>
    <mergeCell ref="B88:B89"/>
    <mergeCell ref="C88:E89"/>
    <mergeCell ref="C91:E92"/>
    <mergeCell ref="C58:E58"/>
    <mergeCell ref="C66:E66"/>
    <mergeCell ref="D27:H27"/>
    <mergeCell ref="C77:E77"/>
    <mergeCell ref="D30:H30"/>
    <mergeCell ref="C62:E62"/>
    <mergeCell ref="C82:E82"/>
    <mergeCell ref="C61:E61"/>
    <mergeCell ref="C67:E67"/>
    <mergeCell ref="B38:H38"/>
    <mergeCell ref="B36:H36"/>
    <mergeCell ref="C46:E46"/>
    <mergeCell ref="D28:H28"/>
    <mergeCell ref="D29:H29"/>
    <mergeCell ref="C43:E43"/>
  </mergeCells>
  <printOptions/>
  <pageMargins left="0.5905511811023623" right="0.3937007874015748" top="1.0833333333333333" bottom="0.7874015748031497" header="0" footer="0"/>
  <pageSetup horizontalDpi="600" verticalDpi="600" orientation="portrait" paperSize="9" r:id="rId5"/>
  <headerFooter scaleWithDoc="0" alignWithMargins="0">
    <oddHeader xml:space="preserve">&amp;L&amp;G&amp;R    </oddHeader>
    <oddFooter>&amp;L&amp;G&amp;RAv. Ipiranga, 6681 – P. 12A – sala 201.01 – CEP: 90619-900
Fone: (51) 3320-3650 – Fax (51) 3320 – 3616 
E-mail: educempg.ciencias@pucrs.br - http://www.pucrs.br/ciencias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PUCRS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 Viali</dc:creator>
  <cp:keywords/>
  <dc:description/>
  <cp:lastModifiedBy>user</cp:lastModifiedBy>
  <cp:lastPrinted>2015-08-06T18:54:44Z</cp:lastPrinted>
  <dcterms:created xsi:type="dcterms:W3CDTF">2012-08-08T19:02:41Z</dcterms:created>
  <dcterms:modified xsi:type="dcterms:W3CDTF">2018-09-14T21:22:27Z</dcterms:modified>
  <cp:category/>
  <cp:version/>
  <cp:contentType/>
  <cp:contentStatus/>
</cp:coreProperties>
</file>